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ΑΝΤΙΚΥΘΗΡΑ" sheetId="1" r:id="rId1"/>
  </sheets>
  <definedNames>
    <definedName name="_xlnm._FilterDatabase" localSheetId="0" hidden="1">'ΑΝΤΙΚΥΘΗΡΑ'!$A$7:$AI$7</definedName>
    <definedName name="_xlnm.Print_Area" localSheetId="0">'ΑΝΤΙΚΥΘΗΡΑ'!$A$1:$AI$14</definedName>
  </definedNames>
  <calcPr fullCalcOnLoad="1"/>
</workbook>
</file>

<file path=xl/sharedStrings.xml><?xml version="1.0" encoding="utf-8"?>
<sst xmlns="http://schemas.openxmlformats.org/spreadsheetml/2006/main" count="63" uniqueCount="59">
  <si>
    <t>TRACKER</t>
  </si>
  <si>
    <t>ΠΑΡΑΤΗΡΗΣΕΙΣ</t>
  </si>
  <si>
    <t>ΗΜΕΡΟΜΗΝΙΑ
ΥΠΟΒΟΛΗΣ
ΑΙΤΗΣΗΣ</t>
  </si>
  <si>
    <t>ΔΗΜΟΣ</t>
  </si>
  <si>
    <t>ΝΟΜΟΣ</t>
  </si>
  <si>
    <t>Α/Α</t>
  </si>
  <si>
    <t>ΘΕΣΗ ΣΥΝΔΕΣΗΣ</t>
  </si>
  <si>
    <t>ΙΣΧΥΣ
ΑΙΤΗΣΗΣ
(kW)</t>
  </si>
  <si>
    <t>ΝΗΣΙ</t>
  </si>
  <si>
    <t>ΑΚΡΙΒΗΣ ΙΣΧΥΣ (kW)</t>
  </si>
  <si>
    <t xml:space="preserve">ΑΡΧΕΙΟ ΚΑΤΑΧΩΡΗΣΗΣ ΤΩΝ ΑΙΤΗΜΑΤΩΝ ΣΥΝΔΕΣΗΣ ΚΑΙ ΠΑΡΑΚΟΛΟΥΘΗΣΗΣ ΤΗΣ ΔΙΑΔΙΚΑΣΙΑΣ ΣΥΝΔΕΣΗΣ ΦΒ ΣΤΑΘΜΩΝ </t>
  </si>
  <si>
    <t>ΠΕΡΙΟΧΗ</t>
  </si>
  <si>
    <t>:</t>
  </si>
  <si>
    <t>ΔΕΣΜΕΥΣΗ ΗΛΕΚΤΡΙΚΟΥ ΧΩΡΟΥ ΜΕ ΠΡΟΣΦΟΡΕΣ ΟΡΩΝ ΣΥΝΔΕΣΗΣ   (KW)</t>
  </si>
  <si>
    <t>ΔΙΑΘΕΣΙΜΟ ΠΕΡΙΘΩΡΙΟ (KW)</t>
  </si>
  <si>
    <t>Φ/Β
ΧΤ</t>
  </si>
  <si>
    <t>Φ/Β
ΜΤ</t>
  </si>
  <si>
    <t>Φ/Β
ΣΤΕΓ</t>
  </si>
  <si>
    <t>ΑΠΟΔΕΣΜΕΥΣΗ ΙΣΧΥΟΣ (KW)</t>
  </si>
  <si>
    <t>Φ/Β ΧΤ</t>
  </si>
  <si>
    <t>Φ/Β ΜΤ</t>
  </si>
  <si>
    <t>Φ/Β ΣΤΕΓ</t>
  </si>
  <si>
    <t>ΟΝΟΜΑ / ΕΠΩΝΥΜΙΑ
ΦΥΣΙΚΟΥ / ΝΟΜΙΚΟΥ
ΠΡΟΣΩΠΟΥ</t>
  </si>
  <si>
    <t>ΕΙΔΟΣ
ΠΑΡΑΓΩΓΟΥ (ΑΝΕΞΑΡΤΗΤΟΣ / ΑΥΤΟΠΑΡΑΓΩΓΟΣ)</t>
  </si>
  <si>
    <t>ΔΙΕΥΘΥΝΣΗ / ΘΕΣΗ ΕΓΚΑΤΑΣΤΑΣΗΣ</t>
  </si>
  <si>
    <t>ΕΓΓΡΑΦΟ
ΔΙΑΤΥΠΩΣΗΣ
ΟΡΩΝ
ΑΡΙΘΜΟΣ
ΠΡΩΤΟΚΟΛΛΟΥ</t>
  </si>
  <si>
    <t>ΕΓΓΡΑΦΟ
ΔΙΑΤΥΠΩΣΗΣ
ΟΡΩΝ
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</si>
  <si>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</si>
  <si>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</si>
  <si>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</si>
  <si>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</si>
  <si>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Υ/Σ</t>
  </si>
  <si>
    <t>ΓΡΑΜΜΗ ΔΙΑΝΟΜΗΣ</t>
  </si>
  <si>
    <t>Υ/Σ ΜΤ / ΧΤ</t>
  </si>
  <si>
    <t>ΑΝΑΧΩΡΗΣΗ ΧΤ ΣΤΗΝ ΟΠΟΙΑ ΣΥΝΔΕΕΤΑΙ Ο ΣΤΑΘΜΟΣ</t>
  </si>
  <si>
    <t>ΑΡΙΘΜΟΣ ΠΑΡΟΧΗΣ</t>
  </si>
  <si>
    <t>ΑΡΙΘΜΟΣ ΕΞΑΙΡΕΣΗΣ ΡΑΕ</t>
  </si>
  <si>
    <t>ΑΝΤΙΚΥΘΗΡΑ</t>
  </si>
  <si>
    <t>INT</t>
  </si>
  <si>
    <t>ΑΠ</t>
  </si>
  <si>
    <t>LEN1</t>
  </si>
  <si>
    <t>LEN2</t>
  </si>
  <si>
    <t>DATE</t>
  </si>
  <si>
    <t>POWER</t>
  </si>
  <si>
    <t>ΕΙΔΟΣ</t>
  </si>
  <si>
    <t>ΔΗΜΟΙ</t>
  </si>
  <si>
    <t>ΑΝΕΞΑΡΤΗΤΟΣ</t>
  </si>
  <si>
    <t>ΝΑΙ</t>
  </si>
  <si>
    <t>ΑΥΤΟΠΑΡΑΓΩΓΟΣ</t>
  </si>
  <si>
    <t>ΟΧΙ</t>
  </si>
  <si>
    <t>ΗΜΕΡ/ΝΙΑ</t>
  </si>
  <si>
    <t>ΕΝΗΜΕΡΩΣΗΣ</t>
  </si>
  <si>
    <t>ΕΛΕΓΧΟΙ ΛΗΞΗΣ ΟΡΩΝ</t>
  </si>
  <si>
    <t>ΗΜ/ΝΙΑ  ΑΠΟΔΕΣΜΕΥΣΗΣ</t>
  </si>
  <si>
    <t>ΗΜ/ΝΙΑ ΛΗΞΗΣ ΟΡΩΝ ΒΑΣΕΙ ΗΜ/ΝΙΑΣ ΔΙΑΤΥΠΩΣΗΣ ΟΡΩΝ</t>
  </si>
  <si>
    <t>ΑΥΤΟΜΑΤΟΣ ΕΛΕΓΧΟΣ ΛΗΞΗΣ ΟΡΩΝ ΒΑΣΕΙ ΗΜ/ΝΙΑΣ ΑΠΟΔΕΣΜΕΥΣΗΣ</t>
  </si>
  <si>
    <t>ΣΠΑΡΤΗΣ</t>
  </si>
  <si>
    <t>ΚΥΘΗΡΩΝ</t>
  </si>
  <si>
    <t xml:space="preserve">ΔΕΗ ΑΝΑΝΕΩΣΙΜΕΣ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</si>
</sst>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d/m/yyyy;@"/>
    <numFmt numFmtId="171" formatCode="d/m/yy;@"/>
    <numFmt numFmtId="172" formatCode="#,##0.000000000000000"/>
    <numFmt numFmtId="173" formatCode="&quot;Ναι&quot;;&quot;Ναι&quot;;&quot;Όχι&quot;"/>
    <numFmt numFmtId="174" formatCode="&quot;Ενεργό&quot;;&quot;Ενεργό&quot;;&quot;Ανενεργό&quot;"/>
    <numFmt numFmtId="175" formatCode="0.000"/>
    <numFmt numFmtId="176" formatCode="m/d/yyyy"/>
    <numFmt numFmtId="177" formatCode="_-* #,##0.00\ _€_-;\-* #,##0.00\ _€_-;_-* \-??\ _€_-;_-@_-"/>
    <numFmt numFmtId="178" formatCode="[$-408]h:mm:ss\ AM/PM"/>
    <numFmt numFmtId="179" formatCode="#,##0.000"/>
  </numFmts>
  <fonts count="2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 Greek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7" borderId="1" applyNumberFormat="0" applyAlignment="0" applyProtection="0"/>
    <xf numFmtId="0" fontId="9" fillId="21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0" borderId="1" applyNumberFormat="0" applyAlignment="0" applyProtection="0"/>
  </cellStyleXfs>
  <cellXfs count="34">
    <xf numFmtId="0" fontId="0" fillId="0" borderId="0" xfId="0" applyAlignment="1">
      <alignment/>
    </xf>
    <xf numFmtId="1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/>
      <protection/>
    </xf>
    <xf numFmtId="14" fontId="24" fillId="0" borderId="0" xfId="0" applyNumberFormat="1" applyFont="1" applyFill="1" applyAlignment="1" applyProtection="1">
      <alignment/>
      <protection/>
    </xf>
    <xf numFmtId="14" fontId="2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/>
    </xf>
    <xf numFmtId="14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2" fontId="3" fillId="4" borderId="11" xfId="0" applyNumberFormat="1" applyFont="1" applyFill="1" applyBorder="1" applyAlignment="1" applyProtection="1">
      <alignment horizontal="center" vertical="center" wrapText="1"/>
      <protection/>
    </xf>
    <xf numFmtId="2" fontId="26" fillId="4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77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14" fontId="3" fillId="4" borderId="11" xfId="0" applyNumberFormat="1" applyFont="1" applyFill="1" applyBorder="1" applyAlignment="1" applyProtection="1">
      <alignment horizontal="center" vertical="center" wrapText="1"/>
      <protection/>
    </xf>
    <xf numFmtId="2" fontId="3" fillId="4" borderId="13" xfId="0" applyNumberFormat="1" applyFont="1" applyFill="1" applyBorder="1" applyAlignment="1" applyProtection="1">
      <alignment horizontal="center" vertical="center" wrapText="1"/>
      <protection/>
    </xf>
    <xf numFmtId="2" fontId="3" fillId="4" borderId="10" xfId="0" applyNumberFormat="1" applyFont="1" applyFill="1" applyBorder="1" applyAlignment="1" applyProtection="1">
      <alignment horizontal="center" vertical="center" wrapText="1"/>
      <protection/>
    </xf>
    <xf numFmtId="17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76" applyFont="1" applyFill="1" applyBorder="1" applyAlignment="1" applyProtection="1">
      <alignment horizontal="center" vertical="center" wrapText="1"/>
      <protection locked="0"/>
    </xf>
    <xf numFmtId="14" fontId="23" fillId="4" borderId="10" xfId="0" applyNumberFormat="1" applyFont="1" applyFill="1" applyBorder="1" applyAlignment="1" applyProtection="1">
      <alignment horizontal="center" vertical="center" wrapText="1"/>
      <protection/>
    </xf>
    <xf numFmtId="2" fontId="23" fillId="4" borderId="10" xfId="0" applyNumberFormat="1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Border="1" applyAlignment="1" applyProtection="1">
      <alignment horizontal="center" vertical="center" wrapText="1"/>
      <protection/>
    </xf>
    <xf numFmtId="2" fontId="3" fillId="4" borderId="11" xfId="0" applyNumberFormat="1" applyFont="1" applyFill="1" applyBorder="1" applyAlignment="1" applyProtection="1">
      <alignment horizontal="center" vertical="center" wrapText="1"/>
      <protection/>
    </xf>
    <xf numFmtId="2" fontId="3" fillId="4" borderId="12" xfId="0" applyNumberFormat="1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Νησιά1" xfId="69"/>
    <cellStyle name="Note" xfId="70"/>
    <cellStyle name="Output" xfId="71"/>
    <cellStyle name="Title" xfId="72"/>
    <cellStyle name="Total" xfId="73"/>
    <cellStyle name="Warning Text" xfId="74"/>
    <cellStyle name="Βασικό_2010.11.25 - ΠΙΝΑΚΑΣ ΦΒ ΔΠΝ" xfId="75"/>
    <cellStyle name="Βασικό_ΠΕΡ. ΗΡΑΚΛΕΙΟΥ" xfId="76"/>
    <cellStyle name="Βασικό_ΠΕΡ.ΣΑΜΟΥ_ΣΥΡΟΥ - Copy" xfId="77"/>
    <cellStyle name="Εισαγωγή" xfId="78"/>
    <cellStyle name="Έλεγχος κελιού" xfId="79"/>
    <cellStyle name="Έμφαση1" xfId="80"/>
    <cellStyle name="Έμφαση2" xfId="81"/>
    <cellStyle name="Έμφαση3" xfId="82"/>
    <cellStyle name="Έμφαση4" xfId="83"/>
    <cellStyle name="Έμφαση5" xfId="84"/>
    <cellStyle name="Έμφαση6" xfId="85"/>
    <cellStyle name="Έξοδος" xfId="86"/>
    <cellStyle name="Επεξηγηματικό κείμενο" xfId="87"/>
    <cellStyle name="Επικεφαλίδα 1" xfId="88"/>
    <cellStyle name="Επικεφαλίδα 2" xfId="89"/>
    <cellStyle name="Επικεφαλίδα 3" xfId="90"/>
    <cellStyle name="Επικεφαλίδα 4" xfId="91"/>
    <cellStyle name="Κακό" xfId="92"/>
    <cellStyle name="Καλό" xfId="93"/>
    <cellStyle name="Comma" xfId="94"/>
    <cellStyle name="Comma [0]" xfId="95"/>
    <cellStyle name="Currency [0]" xfId="96"/>
    <cellStyle name="Currency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Hyperlink" xfId="105"/>
    <cellStyle name="Followed Hyperlink" xfId="106"/>
    <cellStyle name="Υπολογισμός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4" customWidth="1"/>
    <col min="2" max="2" width="4.00390625" style="5" customWidth="1"/>
    <col min="3" max="3" width="4.875" style="5" customWidth="1"/>
    <col min="4" max="4" width="4.625" style="5" customWidth="1"/>
    <col min="5" max="5" width="20.375" style="5" bestFit="1" customWidth="1"/>
    <col min="6" max="6" width="10.00390625" style="5" customWidth="1"/>
    <col min="7" max="7" width="9.75390625" style="5" customWidth="1"/>
    <col min="8" max="8" width="13.25390625" style="5" customWidth="1"/>
    <col min="9" max="9" width="16.625" style="5" customWidth="1"/>
    <col min="10" max="11" width="14.125" style="5" customWidth="1"/>
    <col min="12" max="12" width="11.125" style="5" customWidth="1"/>
    <col min="13" max="13" width="12.125" style="5" customWidth="1"/>
    <col min="14" max="14" width="11.125" style="5" customWidth="1"/>
    <col min="15" max="16" width="13.125" style="5" customWidth="1"/>
    <col min="17" max="17" width="11.625" style="5" customWidth="1"/>
    <col min="18" max="18" width="7.625" style="5" bestFit="1" customWidth="1"/>
    <col min="19" max="19" width="8.625" style="5" bestFit="1" customWidth="1"/>
    <col min="20" max="20" width="8.625" style="5" customWidth="1"/>
    <col min="21" max="21" width="9.00390625" style="5" bestFit="1" customWidth="1"/>
    <col min="22" max="22" width="9.875" style="5" customWidth="1"/>
    <col min="23" max="23" width="9.00390625" style="5" customWidth="1"/>
    <col min="24" max="24" width="12.125" style="5" customWidth="1"/>
    <col min="25" max="25" width="9.00390625" style="5" bestFit="1" customWidth="1"/>
    <col min="26" max="26" width="9.00390625" style="5" customWidth="1"/>
    <col min="27" max="27" width="9.375" style="5" bestFit="1" customWidth="1"/>
    <col min="28" max="28" width="9.75390625" style="5" customWidth="1"/>
    <col min="29" max="29" width="11.875" style="5" customWidth="1"/>
    <col min="30" max="30" width="11.875" style="31" customWidth="1"/>
    <col min="31" max="31" width="14.375" style="31" customWidth="1"/>
    <col min="32" max="34" width="9.75390625" style="31" customWidth="1"/>
    <col min="35" max="35" width="10.75390625" style="31" customWidth="1"/>
    <col min="36" max="37" width="6.125" style="14" bestFit="1" customWidth="1"/>
    <col min="38" max="38" width="4.75390625" style="14" bestFit="1" customWidth="1"/>
    <col min="39" max="39" width="9.125" style="14" customWidth="1"/>
    <col min="40" max="40" width="7.00390625" style="14" bestFit="1" customWidth="1"/>
    <col min="41" max="41" width="9.125" style="14" customWidth="1"/>
    <col min="42" max="42" width="15.75390625" style="14" bestFit="1" customWidth="1"/>
    <col min="43" max="43" width="8.25390625" style="14" bestFit="1" customWidth="1"/>
    <col min="44" max="44" width="8.375" style="14" bestFit="1" customWidth="1"/>
    <col min="45" max="16384" width="9.125" style="5" customWidth="1"/>
  </cols>
  <sheetData>
    <row r="1" spans="1:44" s="8" customFormat="1" ht="11.25">
      <c r="A1" s="8" t="s">
        <v>10</v>
      </c>
      <c r="AJ1" s="9" t="s">
        <v>38</v>
      </c>
      <c r="AK1" s="9" t="s">
        <v>39</v>
      </c>
      <c r="AL1" s="9" t="s">
        <v>40</v>
      </c>
      <c r="AM1" s="9" t="s">
        <v>41</v>
      </c>
      <c r="AN1" s="9" t="s">
        <v>42</v>
      </c>
      <c r="AO1" s="9" t="s">
        <v>43</v>
      </c>
      <c r="AP1" s="9" t="s">
        <v>44</v>
      </c>
      <c r="AQ1" s="9" t="s">
        <v>0</v>
      </c>
      <c r="AR1" s="9" t="s">
        <v>45</v>
      </c>
    </row>
    <row r="2" spans="1:44" s="8" customFormat="1" ht="11.25">
      <c r="A2" s="8" t="s">
        <v>11</v>
      </c>
      <c r="D2" s="8" t="s">
        <v>12</v>
      </c>
      <c r="E2" s="8" t="s">
        <v>56</v>
      </c>
      <c r="AJ2" s="9">
        <v>1</v>
      </c>
      <c r="AK2" s="9">
        <v>100000</v>
      </c>
      <c r="AL2" s="9">
        <v>4</v>
      </c>
      <c r="AM2" s="9">
        <v>1</v>
      </c>
      <c r="AN2" s="10">
        <v>36526</v>
      </c>
      <c r="AO2" s="9">
        <v>0.1</v>
      </c>
      <c r="AP2" s="9" t="s">
        <v>46</v>
      </c>
      <c r="AQ2" s="9" t="s">
        <v>47</v>
      </c>
      <c r="AR2" s="9" t="s">
        <v>57</v>
      </c>
    </row>
    <row r="3" spans="1:44" s="8" customFormat="1" ht="11.25">
      <c r="A3" s="8" t="s">
        <v>8</v>
      </c>
      <c r="D3" s="8" t="s">
        <v>12</v>
      </c>
      <c r="E3" s="8" t="s">
        <v>37</v>
      </c>
      <c r="AJ3" s="9">
        <v>100000</v>
      </c>
      <c r="AK3" s="9"/>
      <c r="AL3" s="9">
        <v>124</v>
      </c>
      <c r="AM3" s="9">
        <v>30</v>
      </c>
      <c r="AN3" s="10">
        <v>43831</v>
      </c>
      <c r="AO3" s="9">
        <v>500</v>
      </c>
      <c r="AP3" s="9" t="s">
        <v>48</v>
      </c>
      <c r="AQ3" s="9" t="s">
        <v>49</v>
      </c>
      <c r="AR3" s="9"/>
    </row>
    <row r="4" spans="1:44" s="8" customFormat="1" ht="11.25">
      <c r="A4" s="8" t="s">
        <v>50</v>
      </c>
      <c r="D4" s="8" t="s">
        <v>12</v>
      </c>
      <c r="E4" s="11">
        <v>41181</v>
      </c>
      <c r="AJ4" s="12"/>
      <c r="AK4" s="12"/>
      <c r="AL4" s="12"/>
      <c r="AM4" s="12"/>
      <c r="AN4" s="12"/>
      <c r="AO4" s="12"/>
      <c r="AP4" s="12"/>
      <c r="AQ4" s="12"/>
      <c r="AR4" s="12"/>
    </row>
    <row r="5" spans="1:44" s="4" customFormat="1" ht="11.25">
      <c r="A5" s="8" t="s">
        <v>51</v>
      </c>
      <c r="E5" s="13"/>
      <c r="AB5" s="13"/>
      <c r="AH5" s="13"/>
      <c r="AJ5" s="14"/>
      <c r="AK5" s="14"/>
      <c r="AL5" s="14"/>
      <c r="AM5" s="14"/>
      <c r="AN5" s="14"/>
      <c r="AO5" s="14"/>
      <c r="AP5" s="14"/>
      <c r="AQ5" s="14"/>
      <c r="AR5" s="14"/>
    </row>
    <row r="6" spans="28:44" s="15" customFormat="1" ht="51" customHeight="1">
      <c r="AB6" s="7"/>
      <c r="AC6" s="7"/>
      <c r="AD6" s="32" t="s">
        <v>52</v>
      </c>
      <c r="AE6" s="32"/>
      <c r="AF6" s="33" t="s">
        <v>13</v>
      </c>
      <c r="AG6" s="33"/>
      <c r="AH6" s="33"/>
      <c r="AI6" s="17" t="s">
        <v>14</v>
      </c>
      <c r="AJ6" s="18"/>
      <c r="AK6" s="18"/>
      <c r="AL6" s="18"/>
      <c r="AM6" s="18"/>
      <c r="AN6" s="18"/>
      <c r="AO6" s="18"/>
      <c r="AP6" s="18"/>
      <c r="AQ6" s="18"/>
      <c r="AR6" s="18"/>
    </row>
    <row r="7" spans="1:44" s="15" customFormat="1" ht="71.25" customHeight="1">
      <c r="A7" s="19" t="s">
        <v>5</v>
      </c>
      <c r="B7" s="19" t="s">
        <v>19</v>
      </c>
      <c r="C7" s="19" t="s">
        <v>20</v>
      </c>
      <c r="D7" s="19" t="s">
        <v>21</v>
      </c>
      <c r="E7" s="19" t="s">
        <v>22</v>
      </c>
      <c r="F7" s="19" t="s">
        <v>2</v>
      </c>
      <c r="G7" s="19" t="s">
        <v>7</v>
      </c>
      <c r="H7" s="19" t="s">
        <v>23</v>
      </c>
      <c r="I7" s="19" t="s">
        <v>24</v>
      </c>
      <c r="J7" s="19" t="s">
        <v>3</v>
      </c>
      <c r="K7" s="19" t="s">
        <v>4</v>
      </c>
      <c r="L7" s="19" t="s">
        <v>25</v>
      </c>
      <c r="M7" s="19" t="s">
        <v>26</v>
      </c>
      <c r="N7" s="19" t="s">
        <v>27</v>
      </c>
      <c r="O7" s="20" t="s">
        <v>28</v>
      </c>
      <c r="P7" s="20" t="s">
        <v>29</v>
      </c>
      <c r="Q7" s="19" t="s">
        <v>30</v>
      </c>
      <c r="R7" s="19" t="s">
        <v>9</v>
      </c>
      <c r="S7" s="19" t="s">
        <v>0</v>
      </c>
      <c r="T7" s="19" t="s">
        <v>31</v>
      </c>
      <c r="U7" s="19" t="s">
        <v>32</v>
      </c>
      <c r="V7" s="19" t="s">
        <v>6</v>
      </c>
      <c r="W7" s="19" t="s">
        <v>33</v>
      </c>
      <c r="X7" s="19" t="s">
        <v>34</v>
      </c>
      <c r="Y7" s="19" t="s">
        <v>35</v>
      </c>
      <c r="Z7" s="19" t="s">
        <v>36</v>
      </c>
      <c r="AA7" s="19" t="s">
        <v>1</v>
      </c>
      <c r="AB7" s="21" t="s">
        <v>18</v>
      </c>
      <c r="AC7" s="22" t="s">
        <v>53</v>
      </c>
      <c r="AD7" s="23" t="s">
        <v>54</v>
      </c>
      <c r="AE7" s="16" t="s">
        <v>55</v>
      </c>
      <c r="AF7" s="24" t="s">
        <v>15</v>
      </c>
      <c r="AG7" s="24" t="s">
        <v>16</v>
      </c>
      <c r="AH7" s="24" t="s">
        <v>17</v>
      </c>
      <c r="AI7" s="25">
        <v>12</v>
      </c>
      <c r="AJ7" s="18"/>
      <c r="AK7" s="18"/>
      <c r="AL7" s="18"/>
      <c r="AM7" s="18"/>
      <c r="AN7" s="18"/>
      <c r="AO7" s="18"/>
      <c r="AP7" s="18"/>
      <c r="AQ7" s="18"/>
      <c r="AR7" s="18"/>
    </row>
    <row r="8" spans="1:35" ht="31.5" customHeight="1">
      <c r="A8" s="3">
        <v>1</v>
      </c>
      <c r="B8" s="2">
        <v>1</v>
      </c>
      <c r="C8" s="2"/>
      <c r="D8" s="2"/>
      <c r="E8" s="2" t="s">
        <v>58</v>
      </c>
      <c r="F8" s="26"/>
      <c r="G8" s="2">
        <v>25</v>
      </c>
      <c r="H8" s="2"/>
      <c r="I8" s="2" t="s">
        <v>37</v>
      </c>
      <c r="J8" s="2"/>
      <c r="K8" s="2"/>
      <c r="L8" s="2"/>
      <c r="M8" s="1"/>
      <c r="N8" s="26"/>
      <c r="O8" s="27"/>
      <c r="P8" s="27"/>
      <c r="Q8" s="26"/>
      <c r="R8" s="6"/>
      <c r="S8" s="2"/>
      <c r="T8" s="2"/>
      <c r="U8" s="2"/>
      <c r="V8" s="2"/>
      <c r="W8" s="2"/>
      <c r="X8" s="2"/>
      <c r="Y8" s="2"/>
      <c r="Z8" s="2"/>
      <c r="AA8" s="28"/>
      <c r="AB8" s="6"/>
      <c r="AC8" s="1"/>
      <c r="AD8" s="29">
        <f>IF(ISBLANK(M8),"",IF(ISBLANK(D8),M8+#REF!,M8+#REF!))</f>
      </c>
      <c r="AE8" s="30">
        <f>IF(AND(AD8&lt;$E$4,ISBLANK(N8),ISBLANK(AC8)),#REF!,"")</f>
      </c>
      <c r="AF8" s="30">
        <f aca="true" t="shared" si="0" ref="AF8:AF14">IF(AND(ISNUMBER(B8),NOT(ISBLANK(L8))),G8,0)</f>
        <v>0</v>
      </c>
      <c r="AG8" s="30">
        <f aca="true" t="shared" si="1" ref="AG8:AG14">IF(AND(ISNUMBER(C8),NOT(ISBLANK(L8))),G8,0)</f>
        <v>0</v>
      </c>
      <c r="AH8" s="30">
        <f aca="true" t="shared" si="2" ref="AH8:AH14">IF(AND(ISNUMBER(D8),NOT(ISBLANK(L8))),G8,0)</f>
        <v>0</v>
      </c>
      <c r="AI8" s="30">
        <f aca="true" t="shared" si="3" ref="AI8:AI14">AI7-AF8-AG8-AH8+AB8</f>
        <v>12</v>
      </c>
    </row>
    <row r="9" spans="1:35" ht="31.5" customHeight="1">
      <c r="A9" s="3">
        <f aca="true" t="shared" si="4" ref="A9:A14">A8+1</f>
        <v>2</v>
      </c>
      <c r="B9" s="2"/>
      <c r="C9" s="2"/>
      <c r="D9" s="2"/>
      <c r="E9" s="2"/>
      <c r="F9" s="26"/>
      <c r="G9" s="2"/>
      <c r="H9" s="2"/>
      <c r="I9" s="2"/>
      <c r="J9" s="2"/>
      <c r="K9" s="2"/>
      <c r="L9" s="2"/>
      <c r="M9" s="1"/>
      <c r="N9" s="26"/>
      <c r="O9" s="27"/>
      <c r="P9" s="27"/>
      <c r="Q9" s="26"/>
      <c r="R9" s="6"/>
      <c r="S9" s="2"/>
      <c r="T9" s="2"/>
      <c r="U9" s="2"/>
      <c r="V9" s="2"/>
      <c r="W9" s="2"/>
      <c r="X9" s="2"/>
      <c r="Y9" s="2"/>
      <c r="Z9" s="2"/>
      <c r="AA9" s="28"/>
      <c r="AB9" s="6"/>
      <c r="AC9" s="1"/>
      <c r="AD9" s="29">
        <f>IF(ISBLANK(M9),"",IF(ISBLANK(D9),M9+#REF!,M9+#REF!))</f>
      </c>
      <c r="AE9" s="30">
        <f>IF(AND(AD9&lt;$E$4,ISBLANK(N9),ISBLANK(AC9)),#REF!,"")</f>
      </c>
      <c r="AF9" s="30">
        <f t="shared" si="0"/>
        <v>0</v>
      </c>
      <c r="AG9" s="30">
        <f t="shared" si="1"/>
        <v>0</v>
      </c>
      <c r="AH9" s="30">
        <f t="shared" si="2"/>
        <v>0</v>
      </c>
      <c r="AI9" s="30">
        <f t="shared" si="3"/>
        <v>12</v>
      </c>
    </row>
    <row r="10" spans="1:35" ht="31.5" customHeight="1">
      <c r="A10" s="3">
        <f t="shared" si="4"/>
        <v>3</v>
      </c>
      <c r="B10" s="2"/>
      <c r="C10" s="2"/>
      <c r="D10" s="2"/>
      <c r="E10" s="2"/>
      <c r="F10" s="26"/>
      <c r="G10" s="2"/>
      <c r="H10" s="2"/>
      <c r="I10" s="2"/>
      <c r="J10" s="2"/>
      <c r="K10" s="2"/>
      <c r="L10" s="2"/>
      <c r="M10" s="1"/>
      <c r="N10" s="26"/>
      <c r="O10" s="27"/>
      <c r="P10" s="27"/>
      <c r="Q10" s="26"/>
      <c r="R10" s="6"/>
      <c r="S10" s="2"/>
      <c r="T10" s="2"/>
      <c r="U10" s="2"/>
      <c r="V10" s="2"/>
      <c r="W10" s="2"/>
      <c r="X10" s="2"/>
      <c r="Y10" s="2"/>
      <c r="Z10" s="2"/>
      <c r="AA10" s="28"/>
      <c r="AB10" s="6"/>
      <c r="AC10" s="1"/>
      <c r="AD10" s="29">
        <f>IF(ISBLANK(M10),"",IF(ISBLANK(D10),M10+#REF!,M10+#REF!))</f>
      </c>
      <c r="AE10" s="30">
        <f>IF(AND(AD10&lt;$E$4,ISBLANK(N10),ISBLANK(AC10)),#REF!,"")</f>
      </c>
      <c r="AF10" s="30">
        <f t="shared" si="0"/>
        <v>0</v>
      </c>
      <c r="AG10" s="30">
        <f t="shared" si="1"/>
        <v>0</v>
      </c>
      <c r="AH10" s="30">
        <f t="shared" si="2"/>
        <v>0</v>
      </c>
      <c r="AI10" s="30">
        <f t="shared" si="3"/>
        <v>12</v>
      </c>
    </row>
    <row r="11" spans="1:35" ht="31.5" customHeight="1">
      <c r="A11" s="3">
        <f t="shared" si="4"/>
        <v>4</v>
      </c>
      <c r="B11" s="2"/>
      <c r="C11" s="2"/>
      <c r="D11" s="2"/>
      <c r="E11" s="2"/>
      <c r="F11" s="26"/>
      <c r="G11" s="2"/>
      <c r="H11" s="2"/>
      <c r="I11" s="2"/>
      <c r="J11" s="2"/>
      <c r="K11" s="2"/>
      <c r="L11" s="2"/>
      <c r="M11" s="1"/>
      <c r="N11" s="26"/>
      <c r="O11" s="27"/>
      <c r="P11" s="27"/>
      <c r="Q11" s="26"/>
      <c r="R11" s="6"/>
      <c r="S11" s="2"/>
      <c r="T11" s="2"/>
      <c r="U11" s="2"/>
      <c r="V11" s="2"/>
      <c r="W11" s="2"/>
      <c r="X11" s="2"/>
      <c r="Y11" s="2"/>
      <c r="Z11" s="2"/>
      <c r="AA11" s="28"/>
      <c r="AB11" s="6"/>
      <c r="AC11" s="1"/>
      <c r="AD11" s="29">
        <f>IF(ISBLANK(M11),"",IF(ISBLANK(D11),M11+#REF!,M11+#REF!))</f>
      </c>
      <c r="AE11" s="30">
        <f>IF(AND(AD11&lt;$E$4,ISBLANK(N11),ISBLANK(AC11)),#REF!,"")</f>
      </c>
      <c r="AF11" s="30">
        <f t="shared" si="0"/>
        <v>0</v>
      </c>
      <c r="AG11" s="30">
        <f t="shared" si="1"/>
        <v>0</v>
      </c>
      <c r="AH11" s="30">
        <f t="shared" si="2"/>
        <v>0</v>
      </c>
      <c r="AI11" s="30">
        <f t="shared" si="3"/>
        <v>12</v>
      </c>
    </row>
    <row r="12" spans="1:35" ht="31.5" customHeight="1">
      <c r="A12" s="3">
        <f t="shared" si="4"/>
        <v>5</v>
      </c>
      <c r="B12" s="2"/>
      <c r="C12" s="2"/>
      <c r="D12" s="2"/>
      <c r="E12" s="2"/>
      <c r="F12" s="26"/>
      <c r="G12" s="2"/>
      <c r="H12" s="2"/>
      <c r="I12" s="2"/>
      <c r="J12" s="2"/>
      <c r="K12" s="2"/>
      <c r="L12" s="2"/>
      <c r="M12" s="1"/>
      <c r="N12" s="26"/>
      <c r="O12" s="27"/>
      <c r="P12" s="27"/>
      <c r="Q12" s="26"/>
      <c r="R12" s="6"/>
      <c r="S12" s="2"/>
      <c r="T12" s="2"/>
      <c r="U12" s="2"/>
      <c r="V12" s="2"/>
      <c r="W12" s="2"/>
      <c r="X12" s="2"/>
      <c r="Z12" s="2"/>
      <c r="AA12" s="28"/>
      <c r="AB12" s="6"/>
      <c r="AC12" s="1"/>
      <c r="AD12" s="29">
        <f>IF(ISBLANK(M12),"",IF(ISBLANK(D12),M12+#REF!,M12+#REF!))</f>
      </c>
      <c r="AE12" s="30">
        <f>IF(AND(AD12&lt;$E$4,ISBLANK(N12),ISBLANK(AC12)),#REF!,"")</f>
      </c>
      <c r="AF12" s="30">
        <f t="shared" si="0"/>
        <v>0</v>
      </c>
      <c r="AG12" s="30">
        <f t="shared" si="1"/>
        <v>0</v>
      </c>
      <c r="AH12" s="30">
        <f t="shared" si="2"/>
        <v>0</v>
      </c>
      <c r="AI12" s="30">
        <f t="shared" si="3"/>
        <v>12</v>
      </c>
    </row>
    <row r="13" spans="1:35" ht="31.5" customHeight="1">
      <c r="A13" s="3">
        <f t="shared" si="4"/>
        <v>6</v>
      </c>
      <c r="B13" s="2"/>
      <c r="C13" s="2"/>
      <c r="D13" s="2"/>
      <c r="E13" s="2"/>
      <c r="F13" s="26"/>
      <c r="G13" s="2"/>
      <c r="H13" s="2"/>
      <c r="I13" s="2"/>
      <c r="J13" s="2"/>
      <c r="K13" s="2"/>
      <c r="L13" s="2"/>
      <c r="M13" s="1"/>
      <c r="N13" s="26"/>
      <c r="O13" s="27"/>
      <c r="P13" s="27"/>
      <c r="Q13" s="26"/>
      <c r="R13" s="6"/>
      <c r="S13" s="2"/>
      <c r="T13" s="2"/>
      <c r="U13" s="2"/>
      <c r="V13" s="2"/>
      <c r="W13" s="2"/>
      <c r="X13" s="2"/>
      <c r="Y13" s="2"/>
      <c r="Z13" s="2"/>
      <c r="AA13" s="28"/>
      <c r="AB13" s="6"/>
      <c r="AC13" s="1"/>
      <c r="AD13" s="29">
        <f>IF(ISBLANK(M13),"",IF(ISBLANK(D13),M13+#REF!,M13+#REF!))</f>
      </c>
      <c r="AE13" s="30">
        <f>IF(AND(AD13&lt;$E$4,ISBLANK(N13),ISBLANK(AC13)),#REF!,"")</f>
      </c>
      <c r="AF13" s="30">
        <f t="shared" si="0"/>
        <v>0</v>
      </c>
      <c r="AG13" s="30">
        <f t="shared" si="1"/>
        <v>0</v>
      </c>
      <c r="AH13" s="30">
        <f t="shared" si="2"/>
        <v>0</v>
      </c>
      <c r="AI13" s="30">
        <f t="shared" si="3"/>
        <v>12</v>
      </c>
    </row>
    <row r="14" spans="1:35" ht="31.5" customHeight="1">
      <c r="A14" s="3">
        <f t="shared" si="4"/>
        <v>7</v>
      </c>
      <c r="B14" s="2"/>
      <c r="C14" s="2"/>
      <c r="D14" s="2"/>
      <c r="E14" s="2"/>
      <c r="F14" s="26"/>
      <c r="G14" s="2"/>
      <c r="H14" s="2"/>
      <c r="I14" s="2"/>
      <c r="J14" s="2"/>
      <c r="K14" s="2"/>
      <c r="L14" s="2"/>
      <c r="M14" s="1"/>
      <c r="N14" s="26"/>
      <c r="O14" s="27"/>
      <c r="P14" s="27"/>
      <c r="Q14" s="26"/>
      <c r="R14" s="6"/>
      <c r="S14" s="2"/>
      <c r="T14" s="2"/>
      <c r="U14" s="2"/>
      <c r="V14" s="2"/>
      <c r="W14" s="2"/>
      <c r="X14" s="2"/>
      <c r="Y14" s="2"/>
      <c r="Z14" s="2"/>
      <c r="AA14" s="28"/>
      <c r="AB14" s="6"/>
      <c r="AC14" s="1"/>
      <c r="AD14" s="29">
        <f>IF(ISBLANK(M14),"",IF(ISBLANK(D14),M14+#REF!,M14+#REF!))</f>
      </c>
      <c r="AE14" s="30">
        <f>IF(AND(AD14&lt;$E$4,ISBLANK(N14),ISBLANK(AC14)),#REF!,"")</f>
      </c>
      <c r="AF14" s="30">
        <f t="shared" si="0"/>
        <v>0</v>
      </c>
      <c r="AG14" s="30">
        <f t="shared" si="1"/>
        <v>0</v>
      </c>
      <c r="AH14" s="30">
        <f t="shared" si="2"/>
        <v>0</v>
      </c>
      <c r="AI14" s="30">
        <f t="shared" si="3"/>
        <v>12</v>
      </c>
    </row>
  </sheetData>
  <sheetProtection autoFilter="0"/>
  <autoFilter ref="A7:AI7"/>
  <mergeCells count="2">
    <mergeCell ref="AD6:AE6"/>
    <mergeCell ref="AF6:AH6"/>
  </mergeCells>
  <dataValidations count="10">
    <dataValidation type="date" allowBlank="1" showInputMessage="1" showErrorMessage="1" sqref="E4 F1:F65536 M1:Q65536 AC1:AC65536">
      <formula1>$AN$2</formula1>
      <formula2>$AN$3</formula2>
    </dataValidation>
    <dataValidation type="decimal" allowBlank="1" showInputMessage="1" showErrorMessage="1" sqref="R1:R6 G1:G65536 AB1:AB65536 R8:R65536">
      <formula1>$AO$2</formula1>
      <formula2>$AO$3</formula2>
    </dataValidation>
    <dataValidation type="textLength" allowBlank="1" showInputMessage="1" showErrorMessage="1" sqref="E1:E3 I1:I65536 E5:E65536">
      <formula1>$AL$2</formula1>
      <formula2>$AL$3</formula2>
    </dataValidation>
    <dataValidation type="whole" operator="greaterThan" allowBlank="1" showInputMessage="1" showErrorMessage="1" sqref="Y7">
      <formula1>$AK$2</formula1>
    </dataValidation>
    <dataValidation type="date" allowBlank="1" showInputMessage="1" showErrorMessage="1" sqref="R7">
      <formula1>$AO$2</formula1>
      <formula2>$AO$3</formula2>
    </dataValidation>
    <dataValidation type="whole" allowBlank="1" showInputMessage="1" showErrorMessage="1" sqref="B1:D65536 L1:L65536">
      <formula1>$AJ$2</formula1>
      <formula2>$AJ$3</formula2>
    </dataValidation>
    <dataValidation type="textLength" allowBlank="1" showInputMessage="1" showErrorMessage="1" sqref="Z1:Z65536 T1:X65536">
      <formula1>$AM$2</formula1>
      <formula2>$AM$3</formula2>
    </dataValidation>
    <dataValidation type="list" allowBlank="1" showInputMessage="1" showErrorMessage="1" sqref="S1:S65536">
      <formula1>$AQ$2:$AQ$3</formula1>
    </dataValidation>
    <dataValidation type="list" allowBlank="1" showInputMessage="1" showErrorMessage="1" sqref="J1:J65536">
      <formula1>$AR$2</formula1>
    </dataValidation>
    <dataValidation type="list" allowBlank="1" showInputMessage="1" showErrorMessage="1" sqref="H1:H65536">
      <formula1>$AP$2:$AP$3</formula1>
    </dataValidation>
  </dataValidation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landscape" paperSize="9" scale="39" r:id="rId1"/>
  <headerFooter alignWithMargins="0">
    <oddHeader>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SAFRAS</dc:creator>
  <cp:keywords/>
  <dc:description/>
  <cp:lastModifiedBy>P.Pitsouni</cp:lastModifiedBy>
  <cp:lastPrinted>2011-07-15T15:05:20Z</cp:lastPrinted>
  <dcterms:created xsi:type="dcterms:W3CDTF">2004-05-24T06:25:43Z</dcterms:created>
  <dcterms:modified xsi:type="dcterms:W3CDTF">2012-12-11T16:02:04Z</dcterms:modified>
  <cp:category/>
  <cp:version/>
  <cp:contentType/>
  <cp:contentStatus/>
</cp:coreProperties>
</file>